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Feuil1" sheetId="1" r:id="rId1"/>
    <sheet name="ES  07" sheetId="2" r:id="rId2"/>
    <sheet name="sujet 1  commentaire" sheetId="3" r:id="rId3"/>
    <sheet name="sujet 2 dissertation" sheetId="4" r:id="rId4"/>
    <sheet name="sujet 3 invention" sheetId="5" r:id="rId5"/>
  </sheets>
  <definedNames/>
  <calcPr fullCalcOnLoad="1"/>
</workbook>
</file>

<file path=xl/sharedStrings.xml><?xml version="1.0" encoding="utf-8"?>
<sst xmlns="http://schemas.openxmlformats.org/spreadsheetml/2006/main" count="19" uniqueCount="10">
  <si>
    <t>moyenne</t>
  </si>
  <si>
    <t>générale</t>
  </si>
  <si>
    <t>copies série</t>
  </si>
  <si>
    <t>commentaire</t>
  </si>
  <si>
    <t>dissertation</t>
  </si>
  <si>
    <t>invention</t>
  </si>
  <si>
    <t>total</t>
  </si>
  <si>
    <t>série</t>
  </si>
  <si>
    <t>%</t>
  </si>
  <si>
    <t>moyenne sujet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</si>
</sst>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%"/>
    <numFmt numFmtId="166" formatCode="0.00"/>
    <numFmt numFmtId="167" formatCode="GENERAL"/>
  </numFmts>
  <fonts count="14">
    <font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.25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0" fillId="0" borderId="0" xfId="0" applyAlignment="1">
      <alignment horizontal="center"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4" fontId="5" fillId="0" borderId="0" xfId="0" applyFont="1" applyAlignment="1">
      <alignment/>
    </xf>
    <xf numFmtId="164" fontId="10" fillId="0" borderId="0" xfId="0" applyFont="1" applyAlignment="1">
      <alignment horizontal="center"/>
    </xf>
    <xf numFmtId="164" fontId="11" fillId="0" borderId="0" xfId="0" applyFont="1" applyAlignment="1">
      <alignment/>
    </xf>
    <xf numFmtId="164" fontId="0" fillId="0" borderId="0" xfId="0" applyAlignment="1">
      <alignment/>
    </xf>
    <xf numFmtId="164" fontId="12" fillId="0" borderId="0" xfId="0" applyFont="1" applyAlignment="1">
      <alignment/>
    </xf>
    <xf numFmtId="164" fontId="4" fillId="0" borderId="1" xfId="0" applyFont="1" applyBorder="1" applyAlignment="1">
      <alignment/>
    </xf>
    <xf numFmtId="166" fontId="12" fillId="0" borderId="0" xfId="0" applyNumberFormat="1" applyFont="1" applyAlignment="1">
      <alignment/>
    </xf>
    <xf numFmtId="166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série 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'sujet 2 dissertation'!$A$26:$T$26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'sujet 1  commentaire'!$A$26:$T$26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'sujet 3 invention'!$A$26:$U$26</c:f>
              <c:numCache/>
            </c:numRef>
          </c:val>
          <c:smooth val="0"/>
        </c:ser>
        <c:marker val="1"/>
        <c:axId val="9445622"/>
        <c:axId val="17901735"/>
      </c:lineChart>
      <c:catAx>
        <c:axId val="9445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01735"/>
        <c:crosses val="autoZero"/>
        <c:auto val="1"/>
        <c:lblOffset val="100"/>
        <c:noMultiLvlLbl val="0"/>
      </c:catAx>
      <c:valAx>
        <c:axId val="179017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456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  commentaire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'sujet 1  commentaire'!$A$26:$T$26</c:f>
              <c:numCache/>
            </c:numRef>
          </c:val>
        </c:ser>
        <c:axId val="26897888"/>
        <c:axId val="40754401"/>
      </c:barChart>
      <c:catAx>
        <c:axId val="26897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54401"/>
        <c:crosses val="autoZero"/>
        <c:auto val="1"/>
        <c:lblOffset val="100"/>
        <c:noMultiLvlLbl val="0"/>
      </c:catAx>
      <c:valAx>
        <c:axId val="40754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Copies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978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 dissertation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'sujet 2 dissertation'!$A$26:$T$26</c:f>
              <c:numCache/>
            </c:numRef>
          </c:val>
        </c:ser>
        <c:axId val="31245290"/>
        <c:axId val="12772155"/>
      </c:barChart>
      <c:catAx>
        <c:axId val="31245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72155"/>
        <c:crosses val="autoZero"/>
        <c:auto val="1"/>
        <c:lblOffset val="100"/>
        <c:noMultiLvlLbl val="0"/>
      </c:catAx>
      <c:valAx>
        <c:axId val="12772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Copies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45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 invention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'sujet 3 invention'!$B$26:$U$26</c:f>
              <c:numCache/>
            </c:numRef>
          </c:val>
        </c:ser>
        <c:axId val="47840532"/>
        <c:axId val="27911605"/>
      </c:barChart>
      <c:catAx>
        <c:axId val="47840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11605"/>
        <c:crosses val="autoZero"/>
        <c:auto val="1"/>
        <c:lblOffset val="100"/>
        <c:noMultiLvlLbl val="0"/>
      </c:catAx>
      <c:valAx>
        <c:axId val="27911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Copies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405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série 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Pt>
            <c:idx val="2"/>
            <c:spPr>
              <a:solidFill>
                <a:srgbClr val="FFFFCC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'ES  07'!$I$48:$I$50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 commentaire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'sujet 1  commentaire'!$B$26:$T$26</c:f>
              <c:numCache/>
            </c:numRef>
          </c:val>
        </c:ser>
        <c:axId val="49877854"/>
        <c:axId val="46247503"/>
      </c:barChart>
      <c:catAx>
        <c:axId val="49877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47503"/>
        <c:crosses val="autoZero"/>
        <c:auto val="1"/>
        <c:lblOffset val="100"/>
        <c:noMultiLvlLbl val="0"/>
      </c:catAx>
      <c:valAx>
        <c:axId val="46247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Copies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778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 dissertation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'sujet 2 dissertation'!$A$26:$T$26</c:f>
              <c:numCache/>
            </c:numRef>
          </c:val>
        </c:ser>
        <c:axId val="13574344"/>
        <c:axId val="55060233"/>
      </c:barChart>
      <c:catAx>
        <c:axId val="13574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60233"/>
        <c:crosses val="autoZero"/>
        <c:auto val="1"/>
        <c:lblOffset val="100"/>
        <c:noMultiLvlLbl val="0"/>
      </c:catAx>
      <c:valAx>
        <c:axId val="55060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Copies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743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 invention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'sujet 3 invention'!$B$26:$U$26</c:f>
              <c:numCache/>
            </c:numRef>
          </c:val>
        </c:ser>
        <c:axId val="25780050"/>
        <c:axId val="30693859"/>
      </c:barChart>
      <c:catAx>
        <c:axId val="25780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93859"/>
        <c:crosses val="autoZero"/>
        <c:auto val="1"/>
        <c:lblOffset val="100"/>
        <c:noMultiLvlLbl val="0"/>
      </c:catAx>
      <c:valAx>
        <c:axId val="30693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Copies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80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104775</xdr:rowOff>
    </xdr:from>
    <xdr:to>
      <xdr:col>13</xdr:col>
      <xdr:colOff>0</xdr:colOff>
      <xdr:row>18</xdr:row>
      <xdr:rowOff>95250</xdr:rowOff>
    </xdr:to>
    <xdr:graphicFrame>
      <xdr:nvGraphicFramePr>
        <xdr:cNvPr id="1" name="Chart 1"/>
        <xdr:cNvGraphicFramePr/>
      </xdr:nvGraphicFramePr>
      <xdr:xfrm>
        <a:off x="400050" y="266700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142875</xdr:rowOff>
    </xdr:from>
    <xdr:to>
      <xdr:col>6</xdr:col>
      <xdr:colOff>247650</xdr:colOff>
      <xdr:row>13</xdr:row>
      <xdr:rowOff>152400</xdr:rowOff>
    </xdr:to>
    <xdr:graphicFrame>
      <xdr:nvGraphicFramePr>
        <xdr:cNvPr id="1" name="Chart 1"/>
        <xdr:cNvGraphicFramePr/>
      </xdr:nvGraphicFramePr>
      <xdr:xfrm>
        <a:off x="9525" y="295275"/>
        <a:ext cx="475297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14</xdr:row>
      <xdr:rowOff>123825</xdr:rowOff>
    </xdr:from>
    <xdr:to>
      <xdr:col>6</xdr:col>
      <xdr:colOff>200025</xdr:colOff>
      <xdr:row>26</xdr:row>
      <xdr:rowOff>142875</xdr:rowOff>
    </xdr:to>
    <xdr:graphicFrame>
      <xdr:nvGraphicFramePr>
        <xdr:cNvPr id="2" name="Chart 2"/>
        <xdr:cNvGraphicFramePr/>
      </xdr:nvGraphicFramePr>
      <xdr:xfrm>
        <a:off x="19050" y="2371725"/>
        <a:ext cx="4695825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6</xdr:col>
      <xdr:colOff>190500</xdr:colOff>
      <xdr:row>40</xdr:row>
      <xdr:rowOff>0</xdr:rowOff>
    </xdr:to>
    <xdr:graphicFrame>
      <xdr:nvGraphicFramePr>
        <xdr:cNvPr id="3" name="Chart 3"/>
        <xdr:cNvGraphicFramePr/>
      </xdr:nvGraphicFramePr>
      <xdr:xfrm>
        <a:off x="0" y="4505325"/>
        <a:ext cx="4705350" cy="1924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200025</xdr:colOff>
      <xdr:row>42</xdr:row>
      <xdr:rowOff>95250</xdr:rowOff>
    </xdr:from>
    <xdr:to>
      <xdr:col>5</xdr:col>
      <xdr:colOff>133350</xdr:colOff>
      <xdr:row>53</xdr:row>
      <xdr:rowOff>85725</xdr:rowOff>
    </xdr:to>
    <xdr:graphicFrame>
      <xdr:nvGraphicFramePr>
        <xdr:cNvPr id="4" name="Chart 4"/>
        <xdr:cNvGraphicFramePr/>
      </xdr:nvGraphicFramePr>
      <xdr:xfrm>
        <a:off x="952500" y="6829425"/>
        <a:ext cx="2943225" cy="1733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0</xdr:rowOff>
    </xdr:from>
    <xdr:to>
      <xdr:col>18</xdr:col>
      <xdr:colOff>104775</xdr:colOff>
      <xdr:row>50</xdr:row>
      <xdr:rowOff>142875</xdr:rowOff>
    </xdr:to>
    <xdr:graphicFrame>
      <xdr:nvGraphicFramePr>
        <xdr:cNvPr id="1" name="Chart 1"/>
        <xdr:cNvGraphicFramePr/>
      </xdr:nvGraphicFramePr>
      <xdr:xfrm>
        <a:off x="914400" y="5057775"/>
        <a:ext cx="46767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31</xdr:row>
      <xdr:rowOff>19050</xdr:rowOff>
    </xdr:from>
    <xdr:to>
      <xdr:col>19</xdr:col>
      <xdr:colOff>295275</xdr:colOff>
      <xdr:row>51</xdr:row>
      <xdr:rowOff>0</xdr:rowOff>
    </xdr:to>
    <xdr:graphicFrame>
      <xdr:nvGraphicFramePr>
        <xdr:cNvPr id="1" name="Chart 1"/>
        <xdr:cNvGraphicFramePr/>
      </xdr:nvGraphicFramePr>
      <xdr:xfrm>
        <a:off x="876300" y="4905375"/>
        <a:ext cx="52101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31</xdr:row>
      <xdr:rowOff>19050</xdr:rowOff>
    </xdr:from>
    <xdr:to>
      <xdr:col>19</xdr:col>
      <xdr:colOff>57150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1171575" y="4895850"/>
        <a:ext cx="46767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9" sqref="C9"/>
    </sheetView>
  </sheetViews>
  <sheetFormatPr defaultColWidth="11.421875" defaultRowHeight="12.75"/>
  <cols>
    <col min="1" max="20" width="5.8515625" style="0" customWidth="1"/>
  </cols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I50"/>
  <sheetViews>
    <sheetView workbookViewId="0" topLeftCell="A1">
      <selection activeCell="H30" sqref="H30"/>
    </sheetView>
  </sheetViews>
  <sheetFormatPr defaultColWidth="11.421875" defaultRowHeight="12.75"/>
  <cols>
    <col min="1" max="6" width="11.28125" style="0" customWidth="1"/>
    <col min="7" max="7" width="5.7109375" style="0" customWidth="1"/>
    <col min="8" max="8" width="12.28125" style="0" customWidth="1"/>
    <col min="9" max="9" width="8.57421875" style="0" customWidth="1"/>
  </cols>
  <sheetData>
    <row r="1" spans="8:9" ht="12">
      <c r="H1" s="1"/>
      <c r="I1" s="2" t="s">
        <v>0</v>
      </c>
    </row>
    <row r="4" ht="12">
      <c r="H4" s="3"/>
    </row>
    <row r="6" spans="8:9" ht="12.75">
      <c r="H6" s="4"/>
      <c r="I6" s="5">
        <f>'sujet 1  commentaire'!X26</f>
        <v>9.374449339207048</v>
      </c>
    </row>
    <row r="17" spans="8:9" ht="12">
      <c r="H17" s="3"/>
      <c r="I17" s="3"/>
    </row>
    <row r="19" spans="8:9" ht="12.75">
      <c r="H19" s="4"/>
      <c r="I19" s="5">
        <f>'sujet 2 dissertation'!X26</f>
        <v>9.512195121951219</v>
      </c>
    </row>
    <row r="30" spans="8:9" ht="12">
      <c r="H30" s="3"/>
      <c r="I30" s="3"/>
    </row>
    <row r="33" spans="8:9" ht="12.75">
      <c r="H33" s="4"/>
      <c r="I33" s="5">
        <f>'sujet 3 invention'!Y26</f>
        <v>9.331818181818182</v>
      </c>
    </row>
    <row r="40" spans="8:9" ht="12">
      <c r="H40" s="1" t="s">
        <v>0</v>
      </c>
      <c r="I40" s="1" t="s">
        <v>1</v>
      </c>
    </row>
    <row r="41" ht="12">
      <c r="I41" s="1"/>
    </row>
    <row r="42" spans="8:9" ht="12">
      <c r="H42" s="1"/>
      <c r="I42" s="1"/>
    </row>
    <row r="43" ht="12.75">
      <c r="I43" s="5">
        <f>(I33+I19+I6)/3</f>
        <v>9.406154214325483</v>
      </c>
    </row>
    <row r="47" spans="7:9" ht="12">
      <c r="G47" s="6"/>
      <c r="H47" s="6" t="s">
        <v>2</v>
      </c>
      <c r="I47" s="6">
        <f>SUM(I48:I50)</f>
        <v>838</v>
      </c>
    </row>
    <row r="48" spans="7:9" ht="12">
      <c r="G48" s="6">
        <v>1</v>
      </c>
      <c r="H48" s="6" t="s">
        <v>3</v>
      </c>
      <c r="I48" s="6">
        <f>'sujet 1  commentaire'!U26</f>
        <v>454</v>
      </c>
    </row>
    <row r="49" spans="7:9" ht="12">
      <c r="G49" s="6">
        <v>2</v>
      </c>
      <c r="H49" s="6" t="s">
        <v>4</v>
      </c>
      <c r="I49" s="6">
        <f>'sujet 2 dissertation'!U26</f>
        <v>164</v>
      </c>
    </row>
    <row r="50" spans="7:9" ht="12">
      <c r="G50" s="6">
        <v>3</v>
      </c>
      <c r="H50" s="6" t="s">
        <v>5</v>
      </c>
      <c r="I50" s="6">
        <f>'sujet 3 invention'!V26</f>
        <v>220</v>
      </c>
    </row>
  </sheetData>
  <printOptions/>
  <pageMargins left="0.3402777777777778" right="0.25" top="0.9840277777777777" bottom="0.9840277777777777" header="0.49236111111111114" footer="0.49236111111111114"/>
  <pageSetup horizontalDpi="300" verticalDpi="300" orientation="portrait" paperSize="9"/>
  <headerFooter alignWithMargins="0">
    <oddHeader>&amp;LAcadémie de Versailles 
EAF  2006&amp;C&amp;"Arial,Gras"&amp;11Série ES</oddHeader>
    <oddFooter>&amp;R&amp;"Arial,Gras"&amp;11OL/HM/ sept 2006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9"/>
  <sheetViews>
    <sheetView workbookViewId="0" topLeftCell="A1">
      <pane ySplit="1" topLeftCell="A2" activePane="bottomLeft" state="frozen"/>
      <selection pane="topLeft" activeCell="A1" sqref="A1"/>
      <selection pane="bottomLeft" activeCell="I17" sqref="I17"/>
    </sheetView>
  </sheetViews>
  <sheetFormatPr defaultColWidth="11.421875" defaultRowHeight="12.75"/>
  <cols>
    <col min="1" max="20" width="4.57421875" style="0" customWidth="1"/>
    <col min="21" max="21" width="5.421875" style="0" customWidth="1"/>
    <col min="22" max="23" width="4.8515625" style="0" customWidth="1"/>
  </cols>
  <sheetData>
    <row r="1" spans="1:24" ht="14.25">
      <c r="A1" s="7">
        <v>1</v>
      </c>
      <c r="B1" s="7">
        <v>2</v>
      </c>
      <c r="C1" s="7">
        <v>3</v>
      </c>
      <c r="D1" s="7">
        <v>4</v>
      </c>
      <c r="E1" s="7">
        <v>5</v>
      </c>
      <c r="F1" s="7">
        <v>6</v>
      </c>
      <c r="G1" s="7">
        <v>7</v>
      </c>
      <c r="H1" s="7">
        <v>8</v>
      </c>
      <c r="I1" s="7">
        <v>9</v>
      </c>
      <c r="J1" s="7">
        <v>10</v>
      </c>
      <c r="K1" s="7">
        <v>11</v>
      </c>
      <c r="L1" s="7">
        <v>12</v>
      </c>
      <c r="M1" s="7">
        <v>13</v>
      </c>
      <c r="N1" s="7">
        <v>14</v>
      </c>
      <c r="O1" s="7">
        <v>15</v>
      </c>
      <c r="P1" s="7">
        <v>16</v>
      </c>
      <c r="Q1" s="7">
        <v>17</v>
      </c>
      <c r="R1" s="7">
        <v>18</v>
      </c>
      <c r="S1" s="7">
        <v>19</v>
      </c>
      <c r="T1" s="7">
        <v>20</v>
      </c>
      <c r="U1" t="s">
        <v>6</v>
      </c>
      <c r="V1" s="8" t="s">
        <v>7</v>
      </c>
      <c r="W1" s="8" t="s">
        <v>8</v>
      </c>
      <c r="X1" s="8" t="s">
        <v>9</v>
      </c>
    </row>
    <row r="2" spans="4:21" ht="12">
      <c r="D2">
        <v>2</v>
      </c>
      <c r="E2">
        <v>3</v>
      </c>
      <c r="F2">
        <v>6</v>
      </c>
      <c r="G2">
        <v>6</v>
      </c>
      <c r="H2">
        <v>3</v>
      </c>
      <c r="I2">
        <v>1</v>
      </c>
      <c r="J2">
        <v>10</v>
      </c>
      <c r="K2">
        <v>4</v>
      </c>
      <c r="L2">
        <v>2</v>
      </c>
      <c r="M2">
        <v>3</v>
      </c>
      <c r="N2">
        <v>1</v>
      </c>
      <c r="O2">
        <v>1</v>
      </c>
      <c r="P2">
        <v>1</v>
      </c>
      <c r="U2" s="9">
        <f aca="true" t="shared" si="0" ref="U2:U27">SUM(A2:T2)</f>
        <v>43</v>
      </c>
    </row>
    <row r="3" spans="5:21" ht="12">
      <c r="E3">
        <v>5</v>
      </c>
      <c r="F3">
        <v>3</v>
      </c>
      <c r="G3">
        <v>7</v>
      </c>
      <c r="H3">
        <v>1</v>
      </c>
      <c r="I3">
        <v>7</v>
      </c>
      <c r="J3">
        <v>3</v>
      </c>
      <c r="K3">
        <v>2</v>
      </c>
      <c r="M3">
        <v>2</v>
      </c>
      <c r="O3">
        <v>1</v>
      </c>
      <c r="U3" s="9">
        <f t="shared" si="0"/>
        <v>31</v>
      </c>
    </row>
    <row r="4" spans="5:25" ht="14.25" customHeight="1">
      <c r="E4">
        <v>4</v>
      </c>
      <c r="F4">
        <v>4</v>
      </c>
      <c r="G4">
        <v>5</v>
      </c>
      <c r="H4">
        <v>6</v>
      </c>
      <c r="I4">
        <v>4</v>
      </c>
      <c r="J4">
        <v>1</v>
      </c>
      <c r="K4">
        <v>1</v>
      </c>
      <c r="L4">
        <v>1</v>
      </c>
      <c r="M4">
        <v>2</v>
      </c>
      <c r="N4">
        <v>2</v>
      </c>
      <c r="U4" s="9">
        <f t="shared" si="0"/>
        <v>30</v>
      </c>
      <c r="Y4" s="10"/>
    </row>
    <row r="5" spans="6:21" ht="12">
      <c r="F5">
        <v>1</v>
      </c>
      <c r="G5">
        <v>4</v>
      </c>
      <c r="H5">
        <v>8</v>
      </c>
      <c r="I5">
        <v>13</v>
      </c>
      <c r="J5">
        <v>3</v>
      </c>
      <c r="K5">
        <v>1</v>
      </c>
      <c r="L5">
        <v>2</v>
      </c>
      <c r="M5">
        <v>3</v>
      </c>
      <c r="N5">
        <v>2</v>
      </c>
      <c r="U5" s="9">
        <f t="shared" si="0"/>
        <v>37</v>
      </c>
    </row>
    <row r="6" spans="6:21" ht="12">
      <c r="F6">
        <v>1</v>
      </c>
      <c r="G6">
        <v>1</v>
      </c>
      <c r="H6">
        <v>2</v>
      </c>
      <c r="I6">
        <v>1</v>
      </c>
      <c r="J6">
        <v>7</v>
      </c>
      <c r="K6">
        <v>5</v>
      </c>
      <c r="L6">
        <v>4</v>
      </c>
      <c r="M6">
        <v>4</v>
      </c>
      <c r="N6">
        <v>3</v>
      </c>
      <c r="P6">
        <v>1</v>
      </c>
      <c r="U6" s="9">
        <f t="shared" si="0"/>
        <v>29</v>
      </c>
    </row>
    <row r="7" spans="5:21" ht="12">
      <c r="E7">
        <v>1</v>
      </c>
      <c r="F7">
        <v>5</v>
      </c>
      <c r="G7">
        <v>2</v>
      </c>
      <c r="H7">
        <v>10</v>
      </c>
      <c r="I7">
        <v>9</v>
      </c>
      <c r="J7">
        <v>9</v>
      </c>
      <c r="K7">
        <v>1</v>
      </c>
      <c r="M7">
        <v>2</v>
      </c>
      <c r="P7">
        <v>1</v>
      </c>
      <c r="U7" s="9">
        <f t="shared" si="0"/>
        <v>40</v>
      </c>
    </row>
    <row r="8" spans="4:21" ht="12">
      <c r="D8">
        <v>1</v>
      </c>
      <c r="E8">
        <v>3</v>
      </c>
      <c r="F8">
        <v>5</v>
      </c>
      <c r="G8">
        <v>8</v>
      </c>
      <c r="H8">
        <v>1</v>
      </c>
      <c r="I8">
        <v>3</v>
      </c>
      <c r="J8">
        <v>2</v>
      </c>
      <c r="K8">
        <v>2</v>
      </c>
      <c r="M8">
        <v>2</v>
      </c>
      <c r="N8">
        <v>2</v>
      </c>
      <c r="O8">
        <v>2</v>
      </c>
      <c r="Q8">
        <v>2</v>
      </c>
      <c r="U8" s="9">
        <f t="shared" si="0"/>
        <v>33</v>
      </c>
    </row>
    <row r="9" spans="6:21" ht="12">
      <c r="F9">
        <v>1</v>
      </c>
      <c r="G9">
        <v>3</v>
      </c>
      <c r="H9">
        <v>4</v>
      </c>
      <c r="I9">
        <v>10</v>
      </c>
      <c r="J9">
        <v>9</v>
      </c>
      <c r="K9">
        <v>5</v>
      </c>
      <c r="L9">
        <v>4</v>
      </c>
      <c r="M9">
        <v>2</v>
      </c>
      <c r="U9" s="9">
        <f t="shared" si="0"/>
        <v>38</v>
      </c>
    </row>
    <row r="10" spans="4:21" ht="12">
      <c r="D10">
        <v>2</v>
      </c>
      <c r="E10">
        <v>2</v>
      </c>
      <c r="F10">
        <v>3</v>
      </c>
      <c r="G10">
        <v>5</v>
      </c>
      <c r="H10">
        <v>5</v>
      </c>
      <c r="I10">
        <v>2</v>
      </c>
      <c r="J10">
        <v>5</v>
      </c>
      <c r="K10">
        <v>2</v>
      </c>
      <c r="L10">
        <v>3</v>
      </c>
      <c r="O10">
        <v>2</v>
      </c>
      <c r="U10" s="9">
        <f t="shared" si="0"/>
        <v>31</v>
      </c>
    </row>
    <row r="11" spans="4:21" ht="12">
      <c r="D11">
        <v>1</v>
      </c>
      <c r="G11">
        <v>4</v>
      </c>
      <c r="H11">
        <v>1</v>
      </c>
      <c r="I11">
        <v>3</v>
      </c>
      <c r="J11">
        <v>4</v>
      </c>
      <c r="K11">
        <v>3</v>
      </c>
      <c r="L11">
        <v>4</v>
      </c>
      <c r="M11">
        <v>2</v>
      </c>
      <c r="N11">
        <v>1</v>
      </c>
      <c r="P11">
        <v>1</v>
      </c>
      <c r="U11" s="9">
        <f t="shared" si="0"/>
        <v>24</v>
      </c>
    </row>
    <row r="12" spans="5:21" ht="12">
      <c r="E12">
        <v>1</v>
      </c>
      <c r="F12">
        <v>3</v>
      </c>
      <c r="G12">
        <v>4</v>
      </c>
      <c r="H12">
        <v>2</v>
      </c>
      <c r="I12">
        <v>10</v>
      </c>
      <c r="J12">
        <v>5</v>
      </c>
      <c r="K12">
        <v>8</v>
      </c>
      <c r="L12">
        <v>6</v>
      </c>
      <c r="M12">
        <v>5</v>
      </c>
      <c r="N12">
        <v>1</v>
      </c>
      <c r="O12">
        <v>2</v>
      </c>
      <c r="P12">
        <v>1</v>
      </c>
      <c r="R12">
        <v>1</v>
      </c>
      <c r="U12" s="9">
        <f t="shared" si="0"/>
        <v>49</v>
      </c>
    </row>
    <row r="13" spans="5:21" ht="12">
      <c r="E13">
        <v>1</v>
      </c>
      <c r="F13">
        <v>2</v>
      </c>
      <c r="G13">
        <v>4</v>
      </c>
      <c r="H13">
        <v>9</v>
      </c>
      <c r="I13">
        <v>7</v>
      </c>
      <c r="J13">
        <v>5</v>
      </c>
      <c r="K13">
        <v>5</v>
      </c>
      <c r="L13">
        <v>1</v>
      </c>
      <c r="M13">
        <v>2</v>
      </c>
      <c r="U13" s="9">
        <f t="shared" si="0"/>
        <v>36</v>
      </c>
    </row>
    <row r="14" spans="7:21" ht="12">
      <c r="G14">
        <v>2</v>
      </c>
      <c r="H14">
        <v>5</v>
      </c>
      <c r="I14">
        <v>9</v>
      </c>
      <c r="J14">
        <v>3</v>
      </c>
      <c r="K14">
        <v>8</v>
      </c>
      <c r="L14">
        <v>2</v>
      </c>
      <c r="M14">
        <v>3</v>
      </c>
      <c r="O14">
        <v>1</v>
      </c>
      <c r="U14" s="9">
        <f t="shared" si="0"/>
        <v>33</v>
      </c>
    </row>
    <row r="15" ht="12">
      <c r="U15" s="9">
        <f t="shared" si="0"/>
        <v>0</v>
      </c>
    </row>
    <row r="16" ht="12">
      <c r="U16" s="9">
        <f t="shared" si="0"/>
        <v>0</v>
      </c>
    </row>
    <row r="17" ht="12">
      <c r="U17" s="9">
        <f t="shared" si="0"/>
        <v>0</v>
      </c>
    </row>
    <row r="18" ht="12">
      <c r="U18" s="9">
        <f t="shared" si="0"/>
        <v>0</v>
      </c>
    </row>
    <row r="19" ht="12">
      <c r="U19" s="9">
        <f t="shared" si="0"/>
        <v>0</v>
      </c>
    </row>
    <row r="20" ht="12">
      <c r="U20" s="9">
        <f t="shared" si="0"/>
        <v>0</v>
      </c>
    </row>
    <row r="21" ht="12">
      <c r="U21" s="9">
        <f t="shared" si="0"/>
        <v>0</v>
      </c>
    </row>
    <row r="22" ht="12">
      <c r="U22" s="9">
        <f t="shared" si="0"/>
        <v>0</v>
      </c>
    </row>
    <row r="23" ht="12">
      <c r="U23" s="9">
        <f t="shared" si="0"/>
        <v>0</v>
      </c>
    </row>
    <row r="24" ht="12">
      <c r="U24" s="9">
        <f t="shared" si="0"/>
        <v>0</v>
      </c>
    </row>
    <row r="25" ht="12">
      <c r="U25" s="9">
        <f t="shared" si="0"/>
        <v>0</v>
      </c>
    </row>
    <row r="26" spans="1:24" ht="16.5">
      <c r="A26" s="11">
        <f aca="true" t="shared" si="1" ref="A26:T26">SUM(A2:A18)</f>
        <v>0</v>
      </c>
      <c r="B26" s="11">
        <f t="shared" si="1"/>
        <v>0</v>
      </c>
      <c r="C26" s="11">
        <f t="shared" si="1"/>
        <v>0</v>
      </c>
      <c r="D26" s="11">
        <f t="shared" si="1"/>
        <v>6</v>
      </c>
      <c r="E26" s="11">
        <f t="shared" si="1"/>
        <v>20</v>
      </c>
      <c r="F26" s="11">
        <f t="shared" si="1"/>
        <v>34</v>
      </c>
      <c r="G26" s="11">
        <f t="shared" si="1"/>
        <v>55</v>
      </c>
      <c r="H26" s="11">
        <f t="shared" si="1"/>
        <v>57</v>
      </c>
      <c r="I26" s="11">
        <f t="shared" si="1"/>
        <v>79</v>
      </c>
      <c r="J26" s="11">
        <f t="shared" si="1"/>
        <v>66</v>
      </c>
      <c r="K26" s="11">
        <f t="shared" si="1"/>
        <v>47</v>
      </c>
      <c r="L26" s="11">
        <f t="shared" si="1"/>
        <v>29</v>
      </c>
      <c r="M26" s="11">
        <f t="shared" si="1"/>
        <v>32</v>
      </c>
      <c r="N26" s="11">
        <f t="shared" si="1"/>
        <v>12</v>
      </c>
      <c r="O26" s="11">
        <f t="shared" si="1"/>
        <v>9</v>
      </c>
      <c r="P26" s="11">
        <f t="shared" si="1"/>
        <v>5</v>
      </c>
      <c r="Q26" s="11">
        <f t="shared" si="1"/>
        <v>2</v>
      </c>
      <c r="R26" s="11">
        <f t="shared" si="1"/>
        <v>1</v>
      </c>
      <c r="S26" s="11">
        <f t="shared" si="1"/>
        <v>0</v>
      </c>
      <c r="T26" s="11">
        <f t="shared" si="1"/>
        <v>0</v>
      </c>
      <c r="U26" s="9">
        <f t="shared" si="0"/>
        <v>454</v>
      </c>
      <c r="V26" s="9">
        <f>U26+'sujet 2 dissertation'!U26+'sujet 3 invention'!V26</f>
        <v>838</v>
      </c>
      <c r="W26" s="1">
        <f>U26/V26*100</f>
        <v>54.17661097852029</v>
      </c>
      <c r="X26" s="12">
        <f>U27/U26</f>
        <v>9.374449339207048</v>
      </c>
    </row>
    <row r="27" spans="1:21" ht="12">
      <c r="A27" s="9">
        <f aca="true" t="shared" si="2" ref="A27:T27">A26*A1</f>
        <v>0</v>
      </c>
      <c r="B27" s="9">
        <f t="shared" si="2"/>
        <v>0</v>
      </c>
      <c r="C27" s="9">
        <f t="shared" si="2"/>
        <v>0</v>
      </c>
      <c r="D27" s="9">
        <f t="shared" si="2"/>
        <v>24</v>
      </c>
      <c r="E27" s="9">
        <f t="shared" si="2"/>
        <v>100</v>
      </c>
      <c r="F27" s="9">
        <f t="shared" si="2"/>
        <v>204</v>
      </c>
      <c r="G27" s="9">
        <f t="shared" si="2"/>
        <v>385</v>
      </c>
      <c r="H27" s="9">
        <f t="shared" si="2"/>
        <v>456</v>
      </c>
      <c r="I27" s="9">
        <f t="shared" si="2"/>
        <v>711</v>
      </c>
      <c r="J27" s="9">
        <f t="shared" si="2"/>
        <v>660</v>
      </c>
      <c r="K27" s="9">
        <f t="shared" si="2"/>
        <v>517</v>
      </c>
      <c r="L27" s="9">
        <f t="shared" si="2"/>
        <v>348</v>
      </c>
      <c r="M27" s="9">
        <f t="shared" si="2"/>
        <v>416</v>
      </c>
      <c r="N27" s="9">
        <f t="shared" si="2"/>
        <v>168</v>
      </c>
      <c r="O27" s="9">
        <f t="shared" si="2"/>
        <v>135</v>
      </c>
      <c r="P27" s="9">
        <f t="shared" si="2"/>
        <v>80</v>
      </c>
      <c r="Q27" s="9">
        <f t="shared" si="2"/>
        <v>34</v>
      </c>
      <c r="R27" s="9">
        <f t="shared" si="2"/>
        <v>18</v>
      </c>
      <c r="S27" s="9">
        <f t="shared" si="2"/>
        <v>0</v>
      </c>
      <c r="T27" s="9">
        <f t="shared" si="2"/>
        <v>0</v>
      </c>
      <c r="U27" s="9">
        <f t="shared" si="0"/>
        <v>4256</v>
      </c>
    </row>
    <row r="29" spans="1:20" ht="14.25">
      <c r="A29" s="7">
        <v>1</v>
      </c>
      <c r="B29" s="7">
        <v>2</v>
      </c>
      <c r="C29" s="7">
        <v>3</v>
      </c>
      <c r="D29" s="7">
        <v>4</v>
      </c>
      <c r="E29" s="7">
        <v>5</v>
      </c>
      <c r="F29" s="7">
        <v>6</v>
      </c>
      <c r="G29" s="7">
        <v>7</v>
      </c>
      <c r="H29" s="7">
        <v>8</v>
      </c>
      <c r="I29" s="7">
        <v>9</v>
      </c>
      <c r="J29" s="7">
        <v>10</v>
      </c>
      <c r="K29" s="7">
        <v>11</v>
      </c>
      <c r="L29" s="7">
        <v>12</v>
      </c>
      <c r="M29" s="7">
        <v>13</v>
      </c>
      <c r="N29" s="7">
        <v>14</v>
      </c>
      <c r="O29" s="7">
        <v>15</v>
      </c>
      <c r="P29" s="7">
        <v>16</v>
      </c>
      <c r="Q29" s="7">
        <v>17</v>
      </c>
      <c r="R29" s="7">
        <v>18</v>
      </c>
      <c r="S29" s="7">
        <v>19</v>
      </c>
      <c r="T29" s="7">
        <v>20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7"/>
  <sheetViews>
    <sheetView workbookViewId="0" topLeftCell="A1">
      <pane ySplit="1" topLeftCell="A2" activePane="bottomLeft" state="frozen"/>
      <selection pane="topLeft" activeCell="A1" sqref="A1"/>
      <selection pane="bottomLeft" activeCell="E21" sqref="E21"/>
    </sheetView>
  </sheetViews>
  <sheetFormatPr defaultColWidth="11.421875" defaultRowHeight="12.75"/>
  <cols>
    <col min="1" max="20" width="4.57421875" style="0" customWidth="1"/>
    <col min="21" max="21" width="5.421875" style="0" customWidth="1"/>
    <col min="22" max="23" width="7.8515625" style="0" customWidth="1"/>
  </cols>
  <sheetData>
    <row r="1" spans="1:24" ht="14.25">
      <c r="A1" s="7">
        <v>1</v>
      </c>
      <c r="B1" s="7">
        <v>2</v>
      </c>
      <c r="C1" s="7">
        <v>3</v>
      </c>
      <c r="D1" s="7">
        <v>4</v>
      </c>
      <c r="E1" s="7">
        <v>5</v>
      </c>
      <c r="F1" s="7">
        <v>6</v>
      </c>
      <c r="G1" s="7">
        <v>7</v>
      </c>
      <c r="H1" s="7">
        <v>8</v>
      </c>
      <c r="I1" s="7">
        <v>9</v>
      </c>
      <c r="J1" s="7">
        <v>10</v>
      </c>
      <c r="K1" s="7">
        <v>11</v>
      </c>
      <c r="L1" s="7">
        <v>12</v>
      </c>
      <c r="M1" s="7">
        <v>13</v>
      </c>
      <c r="N1" s="7">
        <v>14</v>
      </c>
      <c r="O1" s="7">
        <v>15</v>
      </c>
      <c r="P1" s="7">
        <v>16</v>
      </c>
      <c r="Q1" s="7">
        <v>17</v>
      </c>
      <c r="R1" s="7">
        <v>18</v>
      </c>
      <c r="S1" s="7">
        <v>19</v>
      </c>
      <c r="T1" s="7">
        <v>20</v>
      </c>
      <c r="U1" t="s">
        <v>6</v>
      </c>
      <c r="V1" s="8" t="s">
        <v>7</v>
      </c>
      <c r="W1" s="8" t="s">
        <v>8</v>
      </c>
      <c r="X1" s="8" t="s">
        <v>9</v>
      </c>
    </row>
    <row r="2" spans="4:21" ht="12">
      <c r="D2">
        <v>1</v>
      </c>
      <c r="J2">
        <v>2</v>
      </c>
      <c r="K2">
        <v>1</v>
      </c>
      <c r="L2">
        <v>1</v>
      </c>
      <c r="P2">
        <v>1</v>
      </c>
      <c r="R2">
        <v>2</v>
      </c>
      <c r="U2" s="9">
        <f aca="true" t="shared" si="0" ref="U2:U27">SUM(A2:T2)</f>
        <v>8</v>
      </c>
    </row>
    <row r="3" spans="5:21" ht="12">
      <c r="E3">
        <v>1</v>
      </c>
      <c r="F3">
        <v>3</v>
      </c>
      <c r="G3">
        <v>1</v>
      </c>
      <c r="H3">
        <v>5</v>
      </c>
      <c r="I3">
        <v>1</v>
      </c>
      <c r="J3">
        <v>3</v>
      </c>
      <c r="K3">
        <v>2</v>
      </c>
      <c r="L3">
        <v>1</v>
      </c>
      <c r="Q3">
        <v>1</v>
      </c>
      <c r="U3" s="9">
        <f t="shared" si="0"/>
        <v>18</v>
      </c>
    </row>
    <row r="4" spans="6:25" ht="15" customHeight="1">
      <c r="F4">
        <v>2</v>
      </c>
      <c r="G4">
        <v>2</v>
      </c>
      <c r="H4">
        <v>4</v>
      </c>
      <c r="I4">
        <v>8</v>
      </c>
      <c r="M4">
        <v>2</v>
      </c>
      <c r="O4">
        <v>1</v>
      </c>
      <c r="U4" s="9">
        <f t="shared" si="0"/>
        <v>19</v>
      </c>
      <c r="Y4" s="10"/>
    </row>
    <row r="5" spans="6:21" ht="12">
      <c r="F5">
        <v>2</v>
      </c>
      <c r="H5">
        <v>2</v>
      </c>
      <c r="I5">
        <v>3</v>
      </c>
      <c r="J5">
        <v>2</v>
      </c>
      <c r="L5">
        <v>2</v>
      </c>
      <c r="M5">
        <v>1</v>
      </c>
      <c r="N5">
        <v>1</v>
      </c>
      <c r="U5" s="9">
        <f t="shared" si="0"/>
        <v>13</v>
      </c>
    </row>
    <row r="6" spans="6:21" ht="12">
      <c r="F6">
        <v>1</v>
      </c>
      <c r="G6">
        <v>1</v>
      </c>
      <c r="H6">
        <v>4</v>
      </c>
      <c r="I6">
        <v>2</v>
      </c>
      <c r="J6">
        <v>3</v>
      </c>
      <c r="K6">
        <v>1</v>
      </c>
      <c r="M6">
        <v>1</v>
      </c>
      <c r="U6" s="9">
        <f t="shared" si="0"/>
        <v>13</v>
      </c>
    </row>
    <row r="7" spans="6:21" ht="12">
      <c r="F7">
        <v>1</v>
      </c>
      <c r="G7">
        <v>1</v>
      </c>
      <c r="H7">
        <v>2</v>
      </c>
      <c r="I7">
        <v>1</v>
      </c>
      <c r="J7">
        <v>3</v>
      </c>
      <c r="K7">
        <v>1</v>
      </c>
      <c r="L7">
        <v>3</v>
      </c>
      <c r="M7">
        <v>2</v>
      </c>
      <c r="U7" s="9">
        <f t="shared" si="0"/>
        <v>14</v>
      </c>
    </row>
    <row r="8" spans="6:21" ht="12">
      <c r="F8">
        <v>1</v>
      </c>
      <c r="H8">
        <v>3</v>
      </c>
      <c r="K8">
        <v>1</v>
      </c>
      <c r="L8">
        <v>2</v>
      </c>
      <c r="N8">
        <v>1</v>
      </c>
      <c r="U8" s="9">
        <f t="shared" si="0"/>
        <v>8</v>
      </c>
    </row>
    <row r="9" spans="5:21" ht="12">
      <c r="E9">
        <v>1</v>
      </c>
      <c r="F9">
        <v>3</v>
      </c>
      <c r="G9">
        <v>1</v>
      </c>
      <c r="I9">
        <v>1</v>
      </c>
      <c r="J9">
        <v>1</v>
      </c>
      <c r="L9">
        <v>1</v>
      </c>
      <c r="N9">
        <v>1</v>
      </c>
      <c r="U9" s="9">
        <f t="shared" si="0"/>
        <v>9</v>
      </c>
    </row>
    <row r="10" spans="6:21" ht="12">
      <c r="F10">
        <v>1</v>
      </c>
      <c r="G10">
        <v>1</v>
      </c>
      <c r="H10">
        <v>2</v>
      </c>
      <c r="I10">
        <v>1</v>
      </c>
      <c r="J10">
        <v>1</v>
      </c>
      <c r="U10" s="9">
        <f t="shared" si="0"/>
        <v>6</v>
      </c>
    </row>
    <row r="11" spans="6:21" ht="12">
      <c r="F11">
        <v>1</v>
      </c>
      <c r="G11">
        <v>3</v>
      </c>
      <c r="I11">
        <v>1</v>
      </c>
      <c r="J11">
        <v>1</v>
      </c>
      <c r="K11">
        <v>1</v>
      </c>
      <c r="O11">
        <v>1</v>
      </c>
      <c r="P11">
        <v>1</v>
      </c>
      <c r="U11" s="9">
        <f t="shared" si="0"/>
        <v>9</v>
      </c>
    </row>
    <row r="12" spans="3:21" ht="12">
      <c r="C12">
        <v>1</v>
      </c>
      <c r="F12">
        <v>1</v>
      </c>
      <c r="G12">
        <v>3</v>
      </c>
      <c r="J12">
        <v>1</v>
      </c>
      <c r="K12">
        <v>1</v>
      </c>
      <c r="L12">
        <v>1</v>
      </c>
      <c r="N12">
        <v>1</v>
      </c>
      <c r="U12" s="9">
        <f t="shared" si="0"/>
        <v>9</v>
      </c>
    </row>
    <row r="13" spans="3:21" ht="12">
      <c r="C13">
        <v>1</v>
      </c>
      <c r="E13">
        <v>2</v>
      </c>
      <c r="G13">
        <v>1</v>
      </c>
      <c r="H13">
        <v>2</v>
      </c>
      <c r="I13">
        <v>1</v>
      </c>
      <c r="K13">
        <v>1</v>
      </c>
      <c r="L13">
        <v>1</v>
      </c>
      <c r="M13">
        <v>1</v>
      </c>
      <c r="O13">
        <v>3</v>
      </c>
      <c r="U13" s="9">
        <f t="shared" si="0"/>
        <v>13</v>
      </c>
    </row>
    <row r="14" spans="6:21" ht="12">
      <c r="F14">
        <v>3</v>
      </c>
      <c r="G14">
        <v>1</v>
      </c>
      <c r="H14">
        <v>1</v>
      </c>
      <c r="I14">
        <v>1</v>
      </c>
      <c r="J14">
        <v>1</v>
      </c>
      <c r="L14">
        <v>2</v>
      </c>
      <c r="M14">
        <v>1</v>
      </c>
      <c r="O14">
        <v>1</v>
      </c>
      <c r="U14" s="9">
        <f t="shared" si="0"/>
        <v>11</v>
      </c>
    </row>
    <row r="15" spans="8:21" ht="12">
      <c r="H15">
        <v>4</v>
      </c>
      <c r="I15">
        <v>1</v>
      </c>
      <c r="J15">
        <v>3</v>
      </c>
      <c r="K15">
        <v>1</v>
      </c>
      <c r="L15">
        <v>2</v>
      </c>
      <c r="N15">
        <v>2</v>
      </c>
      <c r="O15">
        <v>1</v>
      </c>
      <c r="U15" s="9">
        <f t="shared" si="0"/>
        <v>14</v>
      </c>
    </row>
    <row r="16" ht="12">
      <c r="U16" s="9">
        <f t="shared" si="0"/>
        <v>0</v>
      </c>
    </row>
    <row r="17" ht="12">
      <c r="U17" s="9">
        <f t="shared" si="0"/>
        <v>0</v>
      </c>
    </row>
    <row r="18" ht="12">
      <c r="U18" s="9">
        <f t="shared" si="0"/>
        <v>0</v>
      </c>
    </row>
    <row r="19" ht="12">
      <c r="U19" s="9">
        <f t="shared" si="0"/>
        <v>0</v>
      </c>
    </row>
    <row r="20" ht="12">
      <c r="U20" s="9">
        <f t="shared" si="0"/>
        <v>0</v>
      </c>
    </row>
    <row r="21" ht="12">
      <c r="U21" s="9">
        <f t="shared" si="0"/>
        <v>0</v>
      </c>
    </row>
    <row r="22" ht="12">
      <c r="U22" s="9">
        <f t="shared" si="0"/>
        <v>0</v>
      </c>
    </row>
    <row r="23" ht="12">
      <c r="U23" s="9">
        <f t="shared" si="0"/>
        <v>0</v>
      </c>
    </row>
    <row r="24" ht="12">
      <c r="U24" s="9">
        <f t="shared" si="0"/>
        <v>0</v>
      </c>
    </row>
    <row r="25" ht="12">
      <c r="U25" s="9">
        <f t="shared" si="0"/>
        <v>0</v>
      </c>
    </row>
    <row r="26" spans="1:24" ht="16.5">
      <c r="A26" s="11">
        <f aca="true" t="shared" si="1" ref="A26:T26">SUM(A2:A18)</f>
        <v>0</v>
      </c>
      <c r="B26" s="11">
        <f t="shared" si="1"/>
        <v>0</v>
      </c>
      <c r="C26" s="11">
        <f t="shared" si="1"/>
        <v>2</v>
      </c>
      <c r="D26" s="11">
        <f t="shared" si="1"/>
        <v>1</v>
      </c>
      <c r="E26" s="11">
        <f t="shared" si="1"/>
        <v>4</v>
      </c>
      <c r="F26" s="11">
        <f t="shared" si="1"/>
        <v>19</v>
      </c>
      <c r="G26" s="11">
        <f t="shared" si="1"/>
        <v>15</v>
      </c>
      <c r="H26" s="11">
        <f t="shared" si="1"/>
        <v>29</v>
      </c>
      <c r="I26" s="11">
        <f t="shared" si="1"/>
        <v>21</v>
      </c>
      <c r="J26" s="11">
        <f t="shared" si="1"/>
        <v>21</v>
      </c>
      <c r="K26" s="11">
        <f t="shared" si="1"/>
        <v>10</v>
      </c>
      <c r="L26" s="11">
        <f t="shared" si="1"/>
        <v>16</v>
      </c>
      <c r="M26" s="11">
        <f t="shared" si="1"/>
        <v>8</v>
      </c>
      <c r="N26" s="11">
        <f t="shared" si="1"/>
        <v>6</v>
      </c>
      <c r="O26" s="11">
        <f t="shared" si="1"/>
        <v>7</v>
      </c>
      <c r="P26" s="11">
        <f t="shared" si="1"/>
        <v>2</v>
      </c>
      <c r="Q26" s="11">
        <f t="shared" si="1"/>
        <v>1</v>
      </c>
      <c r="R26" s="11">
        <f t="shared" si="1"/>
        <v>2</v>
      </c>
      <c r="S26" s="11">
        <f t="shared" si="1"/>
        <v>0</v>
      </c>
      <c r="T26" s="11">
        <f t="shared" si="1"/>
        <v>0</v>
      </c>
      <c r="U26" s="9">
        <f t="shared" si="0"/>
        <v>164</v>
      </c>
      <c r="V26" s="9">
        <f>U26+'sujet 3 invention'!V26+'sujet 1  commentaire'!U26</f>
        <v>838</v>
      </c>
      <c r="W26" s="13">
        <f>U26/V26*100</f>
        <v>19.570405727923628</v>
      </c>
      <c r="X26" s="12">
        <f>U27/U26</f>
        <v>9.512195121951219</v>
      </c>
    </row>
    <row r="27" spans="1:21" ht="12">
      <c r="A27" s="9">
        <f aca="true" t="shared" si="2" ref="A27:T27">A26*A1</f>
        <v>0</v>
      </c>
      <c r="B27" s="9">
        <f t="shared" si="2"/>
        <v>0</v>
      </c>
      <c r="C27" s="9">
        <f t="shared" si="2"/>
        <v>6</v>
      </c>
      <c r="D27" s="9">
        <f t="shared" si="2"/>
        <v>4</v>
      </c>
      <c r="E27" s="9">
        <f t="shared" si="2"/>
        <v>20</v>
      </c>
      <c r="F27" s="9">
        <f t="shared" si="2"/>
        <v>114</v>
      </c>
      <c r="G27" s="9">
        <f t="shared" si="2"/>
        <v>105</v>
      </c>
      <c r="H27" s="9">
        <f t="shared" si="2"/>
        <v>232</v>
      </c>
      <c r="I27" s="9">
        <f t="shared" si="2"/>
        <v>189</v>
      </c>
      <c r="J27" s="9">
        <f t="shared" si="2"/>
        <v>210</v>
      </c>
      <c r="K27" s="9">
        <f t="shared" si="2"/>
        <v>110</v>
      </c>
      <c r="L27" s="9">
        <f t="shared" si="2"/>
        <v>192</v>
      </c>
      <c r="M27" s="9">
        <f t="shared" si="2"/>
        <v>104</v>
      </c>
      <c r="N27" s="9">
        <f t="shared" si="2"/>
        <v>84</v>
      </c>
      <c r="O27" s="9">
        <f t="shared" si="2"/>
        <v>105</v>
      </c>
      <c r="P27" s="9">
        <f t="shared" si="2"/>
        <v>32</v>
      </c>
      <c r="Q27" s="9">
        <f t="shared" si="2"/>
        <v>17</v>
      </c>
      <c r="R27" s="9">
        <f t="shared" si="2"/>
        <v>36</v>
      </c>
      <c r="S27" s="9">
        <f t="shared" si="2"/>
        <v>0</v>
      </c>
      <c r="T27" s="9">
        <f t="shared" si="2"/>
        <v>0</v>
      </c>
      <c r="U27" s="9">
        <f t="shared" si="0"/>
        <v>1560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7"/>
  <sheetViews>
    <sheetView tabSelected="1" workbookViewId="0" topLeftCell="A1">
      <pane ySplit="1" topLeftCell="A2" activePane="bottomLeft" state="frozen"/>
      <selection pane="topLeft" activeCell="A1" sqref="A1"/>
      <selection pane="bottomLeft" activeCell="F18" sqref="F18"/>
    </sheetView>
  </sheetViews>
  <sheetFormatPr defaultColWidth="11.421875" defaultRowHeight="12.75"/>
  <cols>
    <col min="1" max="21" width="4.57421875" style="0" customWidth="1"/>
    <col min="22" max="22" width="5.421875" style="0" customWidth="1"/>
    <col min="23" max="23" width="6.8515625" style="0" customWidth="1"/>
    <col min="24" max="24" width="6.28125" style="0" customWidth="1"/>
  </cols>
  <sheetData>
    <row r="1" spans="1:25" ht="14.25">
      <c r="A1" s="7">
        <v>0</v>
      </c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  <c r="I1" s="7">
        <v>8</v>
      </c>
      <c r="J1" s="7">
        <v>9</v>
      </c>
      <c r="K1" s="7">
        <v>10</v>
      </c>
      <c r="L1" s="7">
        <v>11</v>
      </c>
      <c r="M1" s="7">
        <v>12</v>
      </c>
      <c r="N1" s="7">
        <v>13</v>
      </c>
      <c r="O1" s="7">
        <v>14</v>
      </c>
      <c r="P1" s="7">
        <v>15</v>
      </c>
      <c r="Q1" s="7">
        <v>16</v>
      </c>
      <c r="R1" s="7">
        <v>17</v>
      </c>
      <c r="S1" s="7">
        <v>18</v>
      </c>
      <c r="T1" s="7">
        <v>19</v>
      </c>
      <c r="U1" s="7">
        <v>20</v>
      </c>
      <c r="V1" t="s">
        <v>6</v>
      </c>
      <c r="W1" s="8" t="s">
        <v>7</v>
      </c>
      <c r="X1" s="8" t="s">
        <v>8</v>
      </c>
      <c r="Y1" s="8" t="s">
        <v>9</v>
      </c>
    </row>
    <row r="2" spans="7:22" ht="12">
      <c r="G2">
        <v>2</v>
      </c>
      <c r="H2">
        <v>2</v>
      </c>
      <c r="I2">
        <v>3</v>
      </c>
      <c r="K2">
        <v>3</v>
      </c>
      <c r="L2">
        <v>2</v>
      </c>
      <c r="M2">
        <v>1</v>
      </c>
      <c r="O2">
        <v>1</v>
      </c>
      <c r="V2" s="9">
        <f>SUM(A2:U2)</f>
        <v>14</v>
      </c>
    </row>
    <row r="3" spans="2:22" ht="12">
      <c r="B3">
        <v>1</v>
      </c>
      <c r="F3">
        <v>1</v>
      </c>
      <c r="G3">
        <v>1</v>
      </c>
      <c r="H3">
        <v>1</v>
      </c>
      <c r="I3">
        <v>1</v>
      </c>
      <c r="J3">
        <v>4</v>
      </c>
      <c r="K3">
        <v>3</v>
      </c>
      <c r="L3">
        <v>1</v>
      </c>
      <c r="M3">
        <v>3</v>
      </c>
      <c r="N3">
        <v>1</v>
      </c>
      <c r="V3" s="9">
        <f aca="true" t="shared" si="0" ref="V3:V25">SUM(A3:U3)</f>
        <v>17</v>
      </c>
    </row>
    <row r="4" spans="6:26" ht="14.25" customHeight="1">
      <c r="F4">
        <v>1</v>
      </c>
      <c r="H4">
        <v>2</v>
      </c>
      <c r="I4">
        <v>1</v>
      </c>
      <c r="J4">
        <v>5</v>
      </c>
      <c r="K4">
        <v>3</v>
      </c>
      <c r="L4">
        <v>2</v>
      </c>
      <c r="M4">
        <v>1</v>
      </c>
      <c r="O4">
        <v>1</v>
      </c>
      <c r="P4">
        <v>2</v>
      </c>
      <c r="V4" s="9">
        <f t="shared" si="0"/>
        <v>18</v>
      </c>
      <c r="Z4" s="10"/>
    </row>
    <row r="5" spans="8:22" ht="12">
      <c r="H5">
        <v>2</v>
      </c>
      <c r="I5">
        <v>1</v>
      </c>
      <c r="J5">
        <v>2</v>
      </c>
      <c r="K5">
        <v>2</v>
      </c>
      <c r="L5">
        <v>4</v>
      </c>
      <c r="M5">
        <v>3</v>
      </c>
      <c r="N5">
        <v>2</v>
      </c>
      <c r="O5">
        <v>1</v>
      </c>
      <c r="V5" s="9">
        <f t="shared" si="0"/>
        <v>17</v>
      </c>
    </row>
    <row r="6" spans="7:22" ht="12">
      <c r="G6">
        <v>1</v>
      </c>
      <c r="H6">
        <v>1</v>
      </c>
      <c r="I6">
        <v>5</v>
      </c>
      <c r="J6">
        <v>3</v>
      </c>
      <c r="K6">
        <v>2</v>
      </c>
      <c r="V6" s="9">
        <f t="shared" si="0"/>
        <v>12</v>
      </c>
    </row>
    <row r="7" spans="7:22" ht="12">
      <c r="G7">
        <v>1</v>
      </c>
      <c r="H7">
        <v>2</v>
      </c>
      <c r="I7">
        <v>4</v>
      </c>
      <c r="J7">
        <v>1</v>
      </c>
      <c r="K7">
        <v>5</v>
      </c>
      <c r="L7">
        <v>3</v>
      </c>
      <c r="M7">
        <v>4</v>
      </c>
      <c r="N7">
        <v>2</v>
      </c>
      <c r="O7">
        <v>1</v>
      </c>
      <c r="P7">
        <v>1</v>
      </c>
      <c r="V7" s="9">
        <f t="shared" si="0"/>
        <v>24</v>
      </c>
    </row>
    <row r="8" spans="7:22" ht="12">
      <c r="G8">
        <v>4</v>
      </c>
      <c r="H8">
        <v>1</v>
      </c>
      <c r="I8">
        <v>4</v>
      </c>
      <c r="K8">
        <v>4</v>
      </c>
      <c r="L8">
        <v>1</v>
      </c>
      <c r="M8">
        <v>2</v>
      </c>
      <c r="O8">
        <v>1</v>
      </c>
      <c r="V8" s="9">
        <f t="shared" si="0"/>
        <v>17</v>
      </c>
    </row>
    <row r="9" spans="6:22" ht="12">
      <c r="F9">
        <v>1</v>
      </c>
      <c r="G9">
        <v>1</v>
      </c>
      <c r="H9">
        <v>4</v>
      </c>
      <c r="I9">
        <v>1</v>
      </c>
      <c r="J9">
        <v>1</v>
      </c>
      <c r="K9">
        <v>4</v>
      </c>
      <c r="L9">
        <v>1</v>
      </c>
      <c r="M9">
        <v>1</v>
      </c>
      <c r="N9">
        <v>1</v>
      </c>
      <c r="V9" s="9">
        <f t="shared" si="0"/>
        <v>15</v>
      </c>
    </row>
    <row r="10" spans="3:22" ht="12">
      <c r="C10">
        <v>1</v>
      </c>
      <c r="E10">
        <v>1</v>
      </c>
      <c r="G10">
        <v>1</v>
      </c>
      <c r="I10">
        <v>2</v>
      </c>
      <c r="J10">
        <v>5</v>
      </c>
      <c r="K10">
        <v>6</v>
      </c>
      <c r="L10">
        <v>2</v>
      </c>
      <c r="V10" s="9">
        <f t="shared" si="0"/>
        <v>18</v>
      </c>
    </row>
    <row r="11" spans="7:22" ht="12">
      <c r="G11">
        <v>1</v>
      </c>
      <c r="I11">
        <v>2</v>
      </c>
      <c r="J11">
        <v>2</v>
      </c>
      <c r="L11">
        <v>2</v>
      </c>
      <c r="N11">
        <v>1</v>
      </c>
      <c r="O11">
        <v>3</v>
      </c>
      <c r="P11">
        <v>2</v>
      </c>
      <c r="V11" s="9">
        <f t="shared" si="0"/>
        <v>13</v>
      </c>
    </row>
    <row r="12" spans="4:22" ht="12">
      <c r="D12">
        <v>1</v>
      </c>
      <c r="E12">
        <v>2</v>
      </c>
      <c r="F12">
        <v>3</v>
      </c>
      <c r="G12">
        <v>1</v>
      </c>
      <c r="H12">
        <v>3</v>
      </c>
      <c r="I12">
        <v>4</v>
      </c>
      <c r="J12">
        <v>3</v>
      </c>
      <c r="M12">
        <v>1</v>
      </c>
      <c r="V12" s="9">
        <f t="shared" si="0"/>
        <v>18</v>
      </c>
    </row>
    <row r="13" spans="11:22" ht="12">
      <c r="K13">
        <v>3</v>
      </c>
      <c r="N13">
        <v>1</v>
      </c>
      <c r="O13">
        <v>1</v>
      </c>
      <c r="P13">
        <v>1</v>
      </c>
      <c r="V13" s="9">
        <f t="shared" si="0"/>
        <v>6</v>
      </c>
    </row>
    <row r="14" spans="8:22" ht="12">
      <c r="H14">
        <v>3</v>
      </c>
      <c r="I14">
        <v>1</v>
      </c>
      <c r="J14">
        <v>3</v>
      </c>
      <c r="K14">
        <v>1</v>
      </c>
      <c r="L14">
        <v>2</v>
      </c>
      <c r="M14">
        <v>2</v>
      </c>
      <c r="V14" s="9">
        <f t="shared" si="0"/>
        <v>12</v>
      </c>
    </row>
    <row r="15" spans="4:22" ht="12">
      <c r="D15">
        <v>1</v>
      </c>
      <c r="G15">
        <v>2</v>
      </c>
      <c r="H15">
        <v>3</v>
      </c>
      <c r="I15">
        <v>4</v>
      </c>
      <c r="J15">
        <v>1</v>
      </c>
      <c r="K15">
        <v>2</v>
      </c>
      <c r="L15">
        <v>2</v>
      </c>
      <c r="M15">
        <v>2</v>
      </c>
      <c r="O15">
        <v>2</v>
      </c>
      <c r="V15" s="9">
        <f t="shared" si="0"/>
        <v>19</v>
      </c>
    </row>
    <row r="16" ht="12">
      <c r="V16" s="9">
        <f t="shared" si="0"/>
        <v>0</v>
      </c>
    </row>
    <row r="17" ht="12">
      <c r="V17" s="9">
        <f t="shared" si="0"/>
        <v>0</v>
      </c>
    </row>
    <row r="18" ht="12">
      <c r="V18" s="9">
        <f t="shared" si="0"/>
        <v>0</v>
      </c>
    </row>
    <row r="19" ht="12">
      <c r="V19" s="9">
        <f t="shared" si="0"/>
        <v>0</v>
      </c>
    </row>
    <row r="20" ht="12">
      <c r="V20" s="9">
        <f t="shared" si="0"/>
        <v>0</v>
      </c>
    </row>
    <row r="21" ht="12">
      <c r="V21" s="9">
        <f t="shared" si="0"/>
        <v>0</v>
      </c>
    </row>
    <row r="22" ht="12">
      <c r="V22" s="9">
        <f t="shared" si="0"/>
        <v>0</v>
      </c>
    </row>
    <row r="23" ht="12">
      <c r="V23" s="9">
        <f t="shared" si="0"/>
        <v>0</v>
      </c>
    </row>
    <row r="24" ht="12">
      <c r="V24" s="9">
        <f t="shared" si="0"/>
        <v>0</v>
      </c>
    </row>
    <row r="25" ht="12">
      <c r="V25" s="9">
        <f t="shared" si="0"/>
        <v>0</v>
      </c>
    </row>
    <row r="26" spans="1:25" ht="16.5">
      <c r="A26" s="11">
        <f aca="true" t="shared" si="1" ref="A26:U26">SUM(A2:A18)</f>
        <v>0</v>
      </c>
      <c r="B26" s="11">
        <f t="shared" si="1"/>
        <v>1</v>
      </c>
      <c r="C26" s="11">
        <f t="shared" si="1"/>
        <v>1</v>
      </c>
      <c r="D26" s="11">
        <f t="shared" si="1"/>
        <v>2</v>
      </c>
      <c r="E26" s="11">
        <f t="shared" si="1"/>
        <v>3</v>
      </c>
      <c r="F26" s="11">
        <f t="shared" si="1"/>
        <v>6</v>
      </c>
      <c r="G26" s="11">
        <f t="shared" si="1"/>
        <v>15</v>
      </c>
      <c r="H26" s="11">
        <f t="shared" si="1"/>
        <v>24</v>
      </c>
      <c r="I26" s="11">
        <f t="shared" si="1"/>
        <v>33</v>
      </c>
      <c r="J26" s="11">
        <f t="shared" si="1"/>
        <v>30</v>
      </c>
      <c r="K26" s="11">
        <f t="shared" si="1"/>
        <v>38</v>
      </c>
      <c r="L26" s="11">
        <f t="shared" si="1"/>
        <v>22</v>
      </c>
      <c r="M26" s="11">
        <f t="shared" si="1"/>
        <v>20</v>
      </c>
      <c r="N26" s="11">
        <f t="shared" si="1"/>
        <v>8</v>
      </c>
      <c r="O26" s="11">
        <f t="shared" si="1"/>
        <v>11</v>
      </c>
      <c r="P26" s="11">
        <f t="shared" si="1"/>
        <v>6</v>
      </c>
      <c r="Q26" s="11">
        <f t="shared" si="1"/>
        <v>0</v>
      </c>
      <c r="R26" s="11">
        <f t="shared" si="1"/>
        <v>0</v>
      </c>
      <c r="S26" s="11">
        <f t="shared" si="1"/>
        <v>0</v>
      </c>
      <c r="T26" s="11">
        <f t="shared" si="1"/>
        <v>0</v>
      </c>
      <c r="U26" s="11">
        <f t="shared" si="1"/>
        <v>0</v>
      </c>
      <c r="V26" s="9">
        <f>SUM(A26:U26)</f>
        <v>220</v>
      </c>
      <c r="W26" s="9">
        <f>V26+'sujet 2 dissertation'!U26+'sujet 1  commentaire'!U26</f>
        <v>838</v>
      </c>
      <c r="X26" s="1">
        <f>V26/W26*100</f>
        <v>26.25298329355609</v>
      </c>
      <c r="Y26" s="12">
        <f>V27/V26</f>
        <v>9.331818181818182</v>
      </c>
    </row>
    <row r="27" spans="1:22" ht="12">
      <c r="A27" s="9">
        <f aca="true" t="shared" si="2" ref="A27:U27">A1*A26</f>
        <v>0</v>
      </c>
      <c r="B27" s="9">
        <f t="shared" si="2"/>
        <v>1</v>
      </c>
      <c r="C27" s="9">
        <f t="shared" si="2"/>
        <v>2</v>
      </c>
      <c r="D27" s="9">
        <f t="shared" si="2"/>
        <v>6</v>
      </c>
      <c r="E27" s="9">
        <f t="shared" si="2"/>
        <v>12</v>
      </c>
      <c r="F27" s="9">
        <f t="shared" si="2"/>
        <v>30</v>
      </c>
      <c r="G27" s="9">
        <f t="shared" si="2"/>
        <v>90</v>
      </c>
      <c r="H27" s="9">
        <f t="shared" si="2"/>
        <v>168</v>
      </c>
      <c r="I27" s="9">
        <f t="shared" si="2"/>
        <v>264</v>
      </c>
      <c r="J27" s="9">
        <f t="shared" si="2"/>
        <v>270</v>
      </c>
      <c r="K27" s="9">
        <f t="shared" si="2"/>
        <v>380</v>
      </c>
      <c r="L27" s="9">
        <f t="shared" si="2"/>
        <v>242</v>
      </c>
      <c r="M27" s="9">
        <f t="shared" si="2"/>
        <v>240</v>
      </c>
      <c r="N27" s="9">
        <f t="shared" si="2"/>
        <v>104</v>
      </c>
      <c r="O27" s="9">
        <f t="shared" si="2"/>
        <v>154</v>
      </c>
      <c r="P27" s="9">
        <f t="shared" si="2"/>
        <v>90</v>
      </c>
      <c r="Q27" s="9">
        <f t="shared" si="2"/>
        <v>0</v>
      </c>
      <c r="R27" s="9">
        <f t="shared" si="2"/>
        <v>0</v>
      </c>
      <c r="S27" s="9">
        <f t="shared" si="2"/>
        <v>0</v>
      </c>
      <c r="T27" s="9">
        <f t="shared" si="2"/>
        <v>0</v>
      </c>
      <c r="U27" s="9">
        <f t="shared" si="2"/>
        <v>0</v>
      </c>
      <c r="V27" s="9">
        <f>SUM(A27:U27)</f>
        <v>2053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sige</dc:creator>
  <cp:keywords/>
  <dc:description/>
  <cp:lastModifiedBy>sige</cp:lastModifiedBy>
  <cp:lastPrinted>2006-09-19T10:55:20Z</cp:lastPrinted>
  <dcterms:created xsi:type="dcterms:W3CDTF">2005-01-04T08:45:43Z</dcterms:created>
  <dcterms:modified xsi:type="dcterms:W3CDTF">2007-10-10T10:57:11Z</dcterms:modified>
  <cp:category/>
  <cp:version/>
  <cp:contentType/>
  <cp:contentStatus/>
</cp:coreProperties>
</file>